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xlopez\OneDrive - bst.cat\B. Contractacio Publica\Gs. Concursos\25. Concurs obres 2\v1\Annex 5 - Projecte BST Bellvitge\"/>
    </mc:Choice>
  </mc:AlternateContent>
  <bookViews>
    <workbookView xWindow="0" yWindow="0" windowWidth="12300" windowHeight="8280"/>
  </bookViews>
  <sheets>
    <sheet name="T-PRES" sheetId="2"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 i="2" l="1"/>
  <c r="H54" i="2"/>
  <c r="H88" i="2"/>
  <c r="H133" i="2"/>
  <c r="H132" i="2"/>
  <c r="H125" i="2"/>
  <c r="H124" i="2"/>
  <c r="H126" i="2" s="1"/>
  <c r="H118" i="2"/>
  <c r="H117" i="2"/>
  <c r="H116" i="2"/>
  <c r="H110" i="2"/>
  <c r="H109" i="2"/>
  <c r="H108" i="2"/>
  <c r="H101" i="2"/>
  <c r="H100" i="2"/>
  <c r="H99" i="2"/>
  <c r="H98" i="2"/>
  <c r="H97" i="2"/>
  <c r="H96" i="2"/>
  <c r="H102" i="2" s="1"/>
  <c r="H89" i="2"/>
  <c r="H90" i="2" s="1"/>
  <c r="H83" i="2"/>
  <c r="H82" i="2"/>
  <c r="H76" i="2"/>
  <c r="H77" i="2" s="1"/>
  <c r="H70" i="2"/>
  <c r="H69" i="2"/>
  <c r="H68" i="2"/>
  <c r="H67" i="2"/>
  <c r="H71" i="2" s="1"/>
  <c r="H61" i="2"/>
  <c r="H60" i="2"/>
  <c r="H62" i="2" s="1"/>
  <c r="H55" i="2"/>
  <c r="H53" i="2"/>
  <c r="H47" i="2"/>
  <c r="H46" i="2"/>
  <c r="H48" i="2" s="1"/>
  <c r="H40" i="2"/>
  <c r="H39" i="2"/>
  <c r="H38" i="2"/>
  <c r="H37" i="2"/>
  <c r="H41" i="2" s="1"/>
  <c r="H31" i="2"/>
  <c r="H30" i="2"/>
  <c r="H29" i="2"/>
  <c r="H27" i="2"/>
  <c r="H32" i="2" s="1"/>
  <c r="H21" i="2"/>
  <c r="H20" i="2"/>
  <c r="H19" i="2"/>
  <c r="H18" i="2"/>
  <c r="H17" i="2"/>
  <c r="H16" i="2"/>
  <c r="H15" i="2"/>
  <c r="H14" i="2"/>
  <c r="H13" i="2"/>
  <c r="H22" i="2" l="1"/>
  <c r="H135" i="2" s="1"/>
</calcChain>
</file>

<file path=xl/sharedStrings.xml><?xml version="1.0" encoding="utf-8"?>
<sst xmlns="http://schemas.openxmlformats.org/spreadsheetml/2006/main" count="309" uniqueCount="149">
  <si>
    <t xml:space="preserve">2434 Lab. Hospital Bellvitge </t>
  </si>
  <si>
    <t>PRESSUPOST</t>
  </si>
  <si>
    <t>Preu</t>
  </si>
  <si>
    <t>Amidament</t>
  </si>
  <si>
    <t>Import</t>
  </si>
  <si>
    <t>Obra</t>
  </si>
  <si>
    <t>01</t>
  </si>
  <si>
    <t>Pressupost2434 V4.0</t>
  </si>
  <si>
    <t>Capítol</t>
  </si>
  <si>
    <t>00</t>
  </si>
  <si>
    <t>ACTUACIONS PRÈVIES</t>
  </si>
  <si>
    <t>01.00</t>
  </si>
  <si>
    <t>PAQ5-U001</t>
  </si>
  <si>
    <t>u</t>
  </si>
  <si>
    <t>Fulla batent per a porta provisional per a la sectorització de la zona de treball, de 35 mm de gruix, 80 cm d'amplària i 210 cm alçària, per a pintar, de cares llises i estructura interior de cartró, col·locada</t>
  </si>
  <si>
    <t>P653-U001</t>
  </si>
  <si>
    <t>m2</t>
  </si>
  <si>
    <t>Envà provisional de plaques de guix laminat per la sectorització de la zona de treball.
Format per estructura senzilla normal amb perfileria de planxa d'acer galvanitzat, amb un gruix total de l'envà de 73 mm, muntants cada 400 mm de 48 mm d'amplària i canals de 48 mm d'amplària, 1 placa estàndard (A) de 12,5 mm de gruix en cada cara, fixades mecànicament, amb una canal adherida a paviment per no deixar forats.</t>
  </si>
  <si>
    <t>7G12U111</t>
  </si>
  <si>
    <t>Instal·lació secundaria de quadre elèctric per a presa de corrent. Inclou p.p d'accessoris, suports, posta a terra i proteccions segons normativa.</t>
  </si>
  <si>
    <t>7F12U111</t>
  </si>
  <si>
    <t xml:space="preserve">Instal·lació secundaria de presa d'aigua per a l'execució de les feines. Inclou p.p de suport, accessoris i col·locació de desguàs a prop per a evitar acumulació d'aigual en cas de pèrdua d'aixeta. </t>
  </si>
  <si>
    <t>K12PC02</t>
  </si>
  <si>
    <t>Instal·lació provisional d'obra de detecció d'incendis per increment de temperatura, connectada a central d'alarma de l'edifici.</t>
  </si>
  <si>
    <t>7F12U112</t>
  </si>
  <si>
    <t xml:space="preserve">Instal·lació secundaria de renovació d'aire per a l'execució de les feines. Inclou p.p de suport, accessoris. </t>
  </si>
  <si>
    <t>K12PU001</t>
  </si>
  <si>
    <t>Modificació de les instal·lacions elèctriques, de dades, hidràuliques i de clima per les obres.</t>
  </si>
  <si>
    <t>K12PU002</t>
  </si>
  <si>
    <t>Adaptació de les instal·lacions elèctriques, de dades, hidràuliques i de clima per evitar la seva continuació durant el transcurs les obres.</t>
  </si>
  <si>
    <t>ANDIU001</t>
  </si>
  <si>
    <t>Catifa adhesiva multicapa atrapapols a accessos de cada zona de actuació. Inclou la substitució periòdica de aquestes.</t>
  </si>
  <si>
    <t>TOTAL</t>
  </si>
  <si>
    <t>ENDERROCS</t>
  </si>
  <si>
    <t>01.01</t>
  </si>
  <si>
    <t>K2161001</t>
  </si>
  <si>
    <t>Enderroc d'envà de qualsevol material de 10 a 15 cm de gruix, amb mitjans manuals i càrrega manual de runa sobre camió o contenidor.
Inclou p.p de revestiment existent, sòcols, equipaments, possibles instal·lacions, fusteries o qualsevol element que pugui contenir la paret a enderrocar.
Criteri d'amidament: m2 de superfície amidada segons les especificacions de la DT.</t>
  </si>
  <si>
    <t>K21AU011</t>
  </si>
  <si>
    <t>Retirada d'equipaments i mobiliari existent, prestatgeries, llits, capçals TV's, elements ancorats a revestiment vertical, tauletes... i tots els elements existents actuals, amb mitjans manuals i per la posterior recolocació. Inclou mitjans auxiliars.</t>
  </si>
  <si>
    <t>K216U511</t>
  </si>
  <si>
    <t>Enderroc de mampara de vidre existent. Inclou elements encastats a la mateixa mampara, a mà i amb martell trencador manual i càrrega manual de runa sobre camió o contenidor. 
Criteri d'amidament: m2 de superfície amidada segons les especificacions de la DT.</t>
  </si>
  <si>
    <t>P214I-U001</t>
  </si>
  <si>
    <t>Enderroc de cel ras existent, amb mitjans manuals i càrrega manual sobre camió o contenidor, amb p.p de modificació o desmuntatge d'instal·lacions.</t>
  </si>
  <si>
    <t>P214I-U002</t>
  </si>
  <si>
    <t>Arrencada de porta corredissa existent, amb mitjans manuals i càrrega manual sobre camió o contenidor, amb p.p de modificació o desmuntatge d'instal·lacions.</t>
  </si>
  <si>
    <t>02</t>
  </si>
  <si>
    <t>TANCAMENTS I DIVISÒRIES</t>
  </si>
  <si>
    <t>01.02</t>
  </si>
  <si>
    <t>P654-U001</t>
  </si>
  <si>
    <t>Envà de plaques de guix laminat amb aïllament de plaques de llana de roca format per estructura senzilla normal amb perfileria de planxa d'acer galvanitzat, amb un gruix total de l'envà de 100mm, muntants cada 400 mm de 70 mm d'amplària i canals de 70 mm d'amplària, 1 placa estàndard (A) de 15 mm de gruix a cada cara, fixades mecànicament i aïllament de plaques de llana mineral de roca de resistència tèrmica &gt;= 1,622 m2·K/W. Inclou p.p de formació d'estructures especials en obertures, laterals de caixes de persianes, calaixos verticals, formació de reforç a l'interior de l'envà per a poder penjar elements  que ho requereixin, formació de forats per encastar mecanismes o reixes de ventilació, bandes acústiques superiors i inferiors, cinta base i tractament de juntes i arestes, llestes per pintar. Nivell de qualitat d'acabat Q3.</t>
  </si>
  <si>
    <t>P864-U001</t>
  </si>
  <si>
    <t xml:space="preserve">Revestiment vertical a 3,00 m d'alçària, com a màxim, amb taulell aglomerat revestit pels 2 costats amb planxa de melamina ( fusta a 1 cara i color a l'altra ), de 19 mm de gruix, per a ambient sec segons UNE-EN 636, BS1 d0, cantells tapetejats, inclou p.p de formació de forats per el pas d'instal·lacions. </t>
  </si>
  <si>
    <t>E7CEU002</t>
  </si>
  <si>
    <t>Formació de forats a sostre existent, per pas d'instal·lacions. Inclou la reparació posterior del sostre. Inclou els mitjans manuals per dur a terme la totalitat de la partida.</t>
  </si>
  <si>
    <t>P89I-U001</t>
  </si>
  <si>
    <t>Pintat de parament vertical de cartró-guix, amb pintura plàstica amb acabat llis, amb una capa segelladora i dues d'acabat
CRITERI D'AMIDAMENT: PINTAT DE PARAMENTS DE CARTRÓ GUIX:
m2 de superfície real amidada segons les especificacions de la DT.
Amb deducció de la superfície corresponent a obertures d'acord amb els criteris següents:
Obertures &lt;= 4 m2: No es dedueixen
Obertures &gt; 4 m: Es dedueix el 100%
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ara bastiments que s'hagin embrutat.</t>
  </si>
  <si>
    <t>03</t>
  </si>
  <si>
    <t>REVESTIMENTS</t>
  </si>
  <si>
    <t>01.03</t>
  </si>
  <si>
    <t>E8444U001</t>
  </si>
  <si>
    <t>Substitució de plaques existents per plaques Minerval A15, 1200 x 600 mm i 12,5 mm de gruix , incloses, amb sistema desmuntable, amb perfils secundaris col·locats formant retícula de 1200x 600 mm  i perfil en L perimetral, lacat, color blanc, per a una alçària de cel ras de 4 m com a màxim Inclou reparació i substitució d'estructura metàl·lica en cas de ser necessari.
Inclou p.p d'encastaments de lluminàries i reixes de qualsevol material.
Criteri d'amidament: m2 de superfície amidada segons les especificacions de la DT. Amb deducció de la superfície corresponent a obertures, d'acord amb els criteris següents: 
- Obertures &lt;= 2 m2: No es dedueixen
- Obertures &gt; 2 m2 i &lt;= 4 m2: Es dedueixen el 50%
- Obertures &gt; 4 m2: Es dedueixen el 100%
Aquests criteris inclouen la col·locació dels elements que configuren l'obertura, com és ara bastiments, excepte en el cas de forats de més de 4,00 m2 en què aquesta col·locació es compta a part..</t>
  </si>
  <si>
    <t>P846-9JNA</t>
  </si>
  <si>
    <t xml:space="preserve">Cel ras de placa de guix laminat estàndard (A) i gruix 15 mm, amb vora afinada (BA), segons la norma UNE-EN 520, amb entramat estructura senzilla d'acer galvanitzat de 48mm de gruix </t>
  </si>
  <si>
    <t>04</t>
  </si>
  <si>
    <t>PAVIMENTS</t>
  </si>
  <si>
    <t>01.04</t>
  </si>
  <si>
    <t>P9C8-HBOF</t>
  </si>
  <si>
    <t>Repàs dels junts d'un paviment de terratzo, eliminant el material desprès, refent els junts amb beurada, i polit final</t>
  </si>
  <si>
    <t>E865U001</t>
  </si>
  <si>
    <t>m</t>
  </si>
  <si>
    <t>Sòcol  de DM hifròfug amb acabat inox, de 10mm de gruix, per a ambient sec tipus P2 segons UNE-EN 309, d0, col·locat adherit sobre paviment.</t>
  </si>
  <si>
    <t>05</t>
  </si>
  <si>
    <t>TANCAMENTS I DIVISÒRIES PRACTICABLES</t>
  </si>
  <si>
    <t>01.05</t>
  </si>
  <si>
    <t>PA16-1U001</t>
  </si>
  <si>
    <t>Desmuntatge i muntatge de bastiment i 1 fulla de porta de fusta massissa, de fins a 6 m2 de superfície, per a la seva reubicació amb reblert dels forats, reajustat i aplomat</t>
  </si>
  <si>
    <t>PA16-1U002</t>
  </si>
  <si>
    <t>Desmuntatge i muntatge de bastiment i 2 fulles de porta de fusta massissa, de fins a 6 m2 de superfície, per a la seva reubicació amb reblert dels forats, reajustat i aplomat</t>
  </si>
  <si>
    <t>06</t>
  </si>
  <si>
    <t>EQUIPAMENTS</t>
  </si>
  <si>
    <t>01.06</t>
  </si>
  <si>
    <t>PQ76-U006</t>
  </si>
  <si>
    <t>EQ72U002</t>
  </si>
  <si>
    <t>Subministrament, muntatge i col·locació d'armari baix de 106x40x76cm, amb cos i portes de taulell de melamina blanca, amb sistema d'obertura d'acer inoxidable. Inclou sòcol del mateix material que l'armari, poms i manetes acabat acer inox raspatllat. Tot segons plànols de projecte.</t>
  </si>
  <si>
    <t>EEXTPBU211</t>
  </si>
  <si>
    <t>Bloc mòbil de 3 calaixos metàl·lic amb idèntics acabats que el conjunt de taules i armaris, per una uniformitat de conjunt de treball.
Ha de disposar de doble clau (una d’elles amb frontissa per tal d’evitar trencaments) i bombí intercanviable numerat.
Ha d’incorporar un sistema de seguretat de bloqueig d’obertura simultània de calaixos, per tal d’evitar accidents.
Ha de disposar d’un taulell de remat superior en laminat d’alta densitat, de 9mm de gruix aproximadament cantejat perimetralment amb una cinta d’ABS de 2 mm d’espessor</t>
  </si>
  <si>
    <t>PQ76-U007</t>
  </si>
  <si>
    <t>07</t>
  </si>
  <si>
    <t>CONTROL DE QUALITAT</t>
  </si>
  <si>
    <t>01.07</t>
  </si>
  <si>
    <t>JCQ0U001</t>
  </si>
  <si>
    <t>pa</t>
  </si>
  <si>
    <t>Partida alçada, a justificar, per la realització d'assaigs de Control de Qualitat especificats per la D.F.</t>
  </si>
  <si>
    <t>08</t>
  </si>
  <si>
    <t>SEGURETAT I SALUT</t>
  </si>
  <si>
    <t>01.08</t>
  </si>
  <si>
    <t>SS00U001</t>
  </si>
  <si>
    <t>Aplicació de les mesures de seguretat i salut necessàries per a dur un correcte funcionament de l'obra, a definir pel coordinador de seguretat assignat a l'obra, segons Estudi i Pla de Seguretat i Salut.</t>
  </si>
  <si>
    <t>09</t>
  </si>
  <si>
    <t>GESTIÓ DE RESIDUS</t>
  </si>
  <si>
    <t>01.09</t>
  </si>
  <si>
    <t>E2R540J0</t>
  </si>
  <si>
    <t>m3</t>
  </si>
  <si>
    <t>Transport de residus inerts o no especials a instal·lació autoritzada de gestió de residus, amb contenidor de 9 m3 de capacitat.
Criteri d'amidament: m3 de volum amidat amb el criteri de la partida d'obra d'excavació que li correspongui, incrementat amb el coeficient d'esponjament indicat en el plec de condicions tècniques, o qualsevol altre acceptat prèviament i expressament per la DF.La unitat d'obra no inclou les despeses d'abocament ni de manteniment de l'abocador.Es considera un increment per esponjament d'un 35%.</t>
  </si>
  <si>
    <t>E2RA73G1</t>
  </si>
  <si>
    <t>Deposició controlada a dipòsit autoritzat, amb cànon sobre la deposició controlada dels residus de la construcció inclòs, segons la LLEI 8/2008, de residus barrejats inerts amb una densitat 1,0 t/m3, procedents de construcció o demolició, amb codi 170107 segons la Llista Europea de Residus (ORDEN MAM/304/2002).
Criteri d'amidament: m3 de volum de cada tipus de residu dipositat a l'abocador o centre de recollida corresponent.La unitat d'obra inclou totes les despeses per la disposició de cada tipus de residu al centre corresponent.Inclou el cànon d'abocament del residu a dipòsit controlat segons el que determina la Llei 8/2008, el pagament del qual queda suspès segons la Llei 7/2011.La empresa receptora del residu ha de facilitar al constructor la informació necessària per complimentar el certificat de disposició de residus, d'acord amb l'article 5.3 del REAL DECRETO 105/2008.</t>
  </si>
  <si>
    <t>10</t>
  </si>
  <si>
    <t>INSTAL·LACIONS</t>
  </si>
  <si>
    <t>Titol 3</t>
  </si>
  <si>
    <t>ELECTRICITAT</t>
  </si>
  <si>
    <t>01.10.01</t>
  </si>
  <si>
    <t>K12PU007</t>
  </si>
  <si>
    <t>Modificació de les insta·llacions d'electricitat existents per a l'adaptació a la nova distribució, amb mitjans manuals.</t>
  </si>
  <si>
    <t>PG69-61UO</t>
  </si>
  <si>
    <t>Presa de corrent bipolar amb presa de terra lateral de 16 A d'intensitat màxima, encastada, amb obertura de regata, col·locació de tub corrugat de PVC de DN 16 mm, conductor de coure de designació H07V-K unipolar d'1,5 mm2 de secció i caixa de derivació quadrada de 90x90 mm col·locada encastada</t>
  </si>
  <si>
    <t>PG6E-76SN</t>
  </si>
  <si>
    <t>Commutador, de tipus universal, unipolar (1P), 10 A/250 V, amb tecla, amb grau de protecció IP-44, preu mitjà, encastat</t>
  </si>
  <si>
    <t>PG6A-61UN</t>
  </si>
  <si>
    <t>Interruptor de 10 A, encastat, amb obertura de regata, col·locació de tub corrugat de PVC de DN 16 mm, conductor de coure de designació H07V-K unipolar d'1,5 mm2 de secció i caixa de derivació quadrada de 90x90 mm, col·locada encastada
CRITERI D'AMIDAMENT: Unitat de quantitat instal·lada, mesurada segons les especificacions de la DT.</t>
  </si>
  <si>
    <t>PG86-U001</t>
  </si>
  <si>
    <t>Sistema de detecció de moviment temporitzat, amb connexió a bus de cable, per a caixa universal, amb adaptador, placa i marc de preu econòmic, amb accessoris de muntatge, muntat i connectat</t>
  </si>
  <si>
    <t>PG62-U002</t>
  </si>
  <si>
    <t>Caixa de mecanismes tipus CIMA per a centralització de funcions en lloc de treball, de material plàstic, de 2 fileres, amb capacitat per a 4 mecanismes modulars (4 endolls), muntat superficialment.
CRITERI D'AMIDAMENT: Unitat de quantitat instal·lada, mesurada segons les especificacions de la DT.</t>
  </si>
  <si>
    <t>CLIMA</t>
  </si>
  <si>
    <t>01.10.02</t>
  </si>
  <si>
    <t>PEGM-U001</t>
  </si>
  <si>
    <t>Desplaçament i recol·locació de unitat interior de sostre per a sistema multisplit.</t>
  </si>
  <si>
    <t>K12PU008</t>
  </si>
  <si>
    <t>Modificació de les insta·llacions de clima existents per a l'adaptació a la nova distribució, amb mitjans manuals.</t>
  </si>
  <si>
    <t>TELECOMUNICACIONS</t>
  </si>
  <si>
    <t>01.10.03</t>
  </si>
  <si>
    <t>PG62-U001</t>
  </si>
  <si>
    <t>Caixa de mecanismes tipus CIMA per a centralització de funcions en lloc de treball, de material plàstic, de 2 fileres, amb capacitat per a 6 mecanismes modulars (4 endolls i 2 punts de veu i dades), muntat superficialment. Inclou alimentació amb dues línies diferents i estesa de cablejat desde el rack pels dos punts de veu i dades. Inclou certificació per enllaç de veu i dades, amb registres i emissió de certificats de la qualitat de la transmisió d'acord amb la classe de l'enllaç i categoría dels seus components.
CRITERI D'AMIDAMENT: Unitat de quantitat instal·lada, mesurada segons les especificacions de la DT.</t>
  </si>
  <si>
    <t>EP42U001</t>
  </si>
  <si>
    <t>ut</t>
  </si>
  <si>
    <t>Reubicació de punt de dades existents, aprofitant el cablejat i incloient nova estesa de cablejat necessàri per la correcta reubicació. Inclou certificació per enllaç de veu i dades, amb registres i emissió de certificats de la qualitat de la transmisió d'acord amb la classe de l'enllaç i categoría dels seus components.</t>
  </si>
  <si>
    <t>LLUMINÀRIES</t>
  </si>
  <si>
    <t>01.10.04</t>
  </si>
  <si>
    <t>PG69-U002</t>
  </si>
  <si>
    <t>Revisió de conexió i bombetes de les lluminàries.</t>
  </si>
  <si>
    <t>PH21-U001</t>
  </si>
  <si>
    <t>Llum decoratiu encastable tipus downlight amb leds amb una vida útil de 25000 h, de forma circular, 24 W de potència, igual que les existents, amb equip elèctric no regulable, aïllament classe I, cos d'alumini encastat
CRITERI D'AMIDAMENT: Unitat de quantitat instal·lada, mesurada segons les especificacions de la DT.
La instal·lació inclou el subministrament i col·locació de la làmpada.</t>
  </si>
  <si>
    <t>AIGUA</t>
  </si>
  <si>
    <t>01.10.05</t>
  </si>
  <si>
    <t>K12PU010</t>
  </si>
  <si>
    <t>Modificació de les insta·llacions hidràuliques existents per a l'adaptació a la nova distribució, amb mitjans manuals.</t>
  </si>
  <si>
    <t xml:space="preserve">IMPORT TOTAL DEL PRESSUPOST : </t>
  </si>
  <si>
    <r>
      <t xml:space="preserve">Conjunt de dos llocs de treball enfrontats de dimensions 140x80x72 cm formats per dos plans de treball amb una única estructura metàl·lica.
</t>
    </r>
    <r>
      <rPr>
        <u/>
        <sz val="8"/>
        <color rgb="FF000000"/>
        <rFont val="Calibri"/>
        <family val="2"/>
      </rPr>
      <t xml:space="preserve">Estructura de taula </t>
    </r>
    <r>
      <rPr>
        <sz val="8"/>
        <color rgb="FF000000"/>
        <rFont val="Calibri"/>
        <family val="2"/>
      </rPr>
      <t xml:space="preserve">
Estructura metàl·lica compartida fabricada en acer pintat amb pintura de pols epoxi, formada per dos pòrtics en forma de l l, de secció quadrada de 5x5 cm, on s’ancoren entre una i dues bigues transversals rígides per cada lloc de treball. . Les potes han d’incloure dotació d’elements d’anivellació de 10 mm com a mínim per l’absorció de les possibles irregularitats del paviment.
L’acabat exterior serà de pintura pols epoxi, amb un espessor mínim de 35 micres, en color blanc.
</t>
    </r>
    <r>
      <rPr>
        <u/>
        <sz val="8"/>
        <color rgb="FF000000"/>
        <rFont val="Calibri"/>
        <family val="2"/>
      </rPr>
      <t xml:space="preserve">Plans de treball </t>
    </r>
    <r>
      <rPr>
        <sz val="8"/>
        <color rgb="FF000000"/>
        <rFont val="Calibri"/>
        <family val="2"/>
      </rPr>
      <t xml:space="preserve">
Plans de treball de dimensions 140x80x72 , format per taulells de partícules d’alta densitat amb un gruix de 25 mm, cantejat perimetralment amb una cinta d’ABS de 2 mm d’espessor. 
El color del pla de treball serà blanc amb antireflectant per evitar enlluernament.
</t>
    </r>
    <r>
      <rPr>
        <u/>
        <sz val="8"/>
        <color rgb="FF000000"/>
        <rFont val="Calibri"/>
        <family val="2"/>
      </rPr>
      <t>Altres elements complementaris</t>
    </r>
    <r>
      <rPr>
        <sz val="8"/>
        <color rgb="FF000000"/>
        <rFont val="Calibri"/>
        <family val="2"/>
      </rPr>
      <t xml:space="preserve">
- Safata d’electrificació horitzontal compartida entre els dos plans de treball fixada a l’estructura la qual permeti allotjar dues regletes d’electrificació.
- Tapa superior d’electrificació metàl·lica abatible ubicada a cada pla de treball de mides aproximades 210x110 mm, situada sobre el canal d’electrificació inferior.
- Columna d’electrificació vertical per allotjar el cablejat de dues electrificacions (8 cables).
- Divisòria de vidre o material plàstic translúcid per separar els dos plans de treball fixada a l’estructura. L’altura d’aquesta divisòria ha de ser entre 30 i 40 cm.</t>
    </r>
  </si>
  <si>
    <r>
      <t xml:space="preserve">Cadira operativa per als llocs de treball d’oficina general. 
</t>
    </r>
    <r>
      <rPr>
        <u/>
        <sz val="8"/>
        <color rgb="FF000000"/>
        <rFont val="Calibri"/>
        <family val="2"/>
      </rPr>
      <t xml:space="preserve">Rodes </t>
    </r>
    <r>
      <rPr>
        <sz val="8"/>
        <color rgb="FF000000"/>
        <rFont val="Calibri"/>
        <family val="2"/>
      </rPr>
      <t xml:space="preserve">
Les rodes han de girar fàcilment al voltant de l’eix vertical. Duals amb frenada 
</t>
    </r>
    <r>
      <rPr>
        <u/>
        <sz val="8"/>
        <color rgb="FF000000"/>
        <rFont val="Calibri"/>
        <family val="2"/>
      </rPr>
      <t xml:space="preserve">Base </t>
    </r>
    <r>
      <rPr>
        <sz val="8"/>
        <color rgb="FF000000"/>
        <rFont val="Calibri"/>
        <family val="2"/>
      </rPr>
      <t xml:space="preserve">
Giratòria amb estructura de  5 radis d’acer pintat  i equipades amb rodes. 
</t>
    </r>
    <r>
      <rPr>
        <u/>
        <sz val="8"/>
        <color rgb="FF000000"/>
        <rFont val="Calibri"/>
        <family val="2"/>
      </rPr>
      <t xml:space="preserve">Sistema d’elevació i amortidor del seient </t>
    </r>
    <r>
      <rPr>
        <sz val="8"/>
        <color rgb="FF000000"/>
        <rFont val="Calibri"/>
        <family val="2"/>
      </rPr>
      <t xml:space="preserve">
Dotada de regulació d’alçada neumàtica que incorpora un tub concèntricamb efecte d’amortidor. 
Moviment del respatller i sincronització amb el seient 
Moviment sincronitzat en 3 punts, que permet la inclinació del respatller respecte a la posició vertical, inclinació del seient en la part posterior i a l’extrem davanter del seient per quan es traslladi cap avall. 
</t>
    </r>
    <r>
      <rPr>
        <u/>
        <sz val="8"/>
        <color rgb="FF000000"/>
        <rFont val="Calibri"/>
        <family val="2"/>
      </rPr>
      <t>Seient</t>
    </r>
    <r>
      <rPr>
        <sz val="8"/>
        <color rgb="FF000000"/>
        <rFont val="Calibri"/>
        <family val="2"/>
      </rPr>
      <t xml:space="preserve"> 
Regulable en profunditat fins a 55 mm. La base del seient és de polipropilè amb espuma de poliuretà i encoixinat amb la part anterior arrodonida. 
L’espai de sota del seient permet col·locar els peus amb comoditat i la facilitat d’incorporar-se d’assegut a la posició de peu. 
L’entapissat del seient estarà enfundat, amb material que permet la neteja sense deteriorament, permeable al vapor d’aigua. 
</t>
    </r>
    <r>
      <rPr>
        <u/>
        <sz val="8"/>
        <color rgb="FF000000"/>
        <rFont val="Calibri"/>
        <family val="2"/>
      </rPr>
      <t>Respatller</t>
    </r>
    <r>
      <rPr>
        <sz val="8"/>
        <color rgb="FF000000"/>
        <rFont val="Calibri"/>
        <family val="2"/>
      </rPr>
      <t xml:space="preserve">
Respatller de malla de doble elasticitat que permet repartir tensions diferents. 
</t>
    </r>
    <r>
      <rPr>
        <u/>
        <sz val="8"/>
        <color rgb="FF000000"/>
        <rFont val="Calibri"/>
        <family val="2"/>
      </rPr>
      <t>Braços</t>
    </r>
    <r>
      <rPr>
        <sz val="8"/>
        <color rgb="FF000000"/>
        <rFont val="Calibri"/>
        <family val="2"/>
      </rPr>
      <t xml:space="preserve">
Recolza-braços en 3D, regulació en alçada, profunditat i ample. La superfície superior es de poliuretà suau.  
</t>
    </r>
    <r>
      <rPr>
        <u/>
        <sz val="8"/>
        <color rgb="FF000000"/>
        <rFont val="Calibri"/>
        <family val="2"/>
      </rPr>
      <t>Instruccions d’utilització</t>
    </r>
    <r>
      <rPr>
        <sz val="8"/>
        <color rgb="FF000000"/>
        <rFont val="Calibri"/>
        <family val="2"/>
      </rPr>
      <t xml:space="preserve">
Cada cadira va acompanyada d’unes instruccions d’utilització.</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</si>
</sst>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00"/>
  </numFmts>
  <fonts count="6" x14ac:knownFonts="1">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
      <u/>
      <sz val="8"/>
      <color rgb="FF000000"/>
      <name val="Calibri"/>
      <family val="2"/>
    </font>
  </fonts>
  <fills count="5">
    <fill>
      <patternFill patternType="none"/>
    </fill>
    <fill>
      <patternFill patternType="gray125"/>
    </fill>
    <fill>
      <patternFill patternType="solid">
        <fgColor rgb="FF99CCFF"/>
        <bgColor rgb="FF99CCFF"/>
      </patternFill>
    </fill>
    <fill>
      <patternFill patternType="solid">
        <fgColor rgb="FFC0C0C0"/>
        <bgColor rgb="FFC0C0C0"/>
      </patternFill>
    </fill>
    <fill>
      <patternFill patternType="solid">
        <fgColor rgb="FFFFFFCC"/>
        <bgColor rgb="FFFFFFCC"/>
      </patternFill>
    </fill>
  </fills>
  <borders count="1">
    <border>
      <left/>
      <right/>
      <top/>
      <bottom/>
      <diagonal/>
    </border>
  </borders>
  <cellStyleXfs count="1">
    <xf numFmtId="0" fontId="0" fillId="0" borderId="0" applyNumberFormat="0" applyBorder="0" applyAlignment="0"/>
  </cellStyleXfs>
  <cellXfs count="19">
    <xf numFmtId="0" fontId="0" fillId="0" borderId="0" xfId="0"/>
    <xf numFmtId="0" fontId="0" fillId="0" borderId="0" xfId="0" applyAlignment="1">
      <alignment vertical="top"/>
    </xf>
    <xf numFmtId="0" fontId="0" fillId="2" borderId="0" xfId="0" applyFill="1" applyAlignment="1">
      <alignment vertical="top"/>
    </xf>
    <xf numFmtId="0" fontId="2" fillId="2" borderId="0" xfId="0" applyFont="1" applyFill="1" applyAlignment="1">
      <alignment horizontal="center" vertical="top"/>
    </xf>
    <xf numFmtId="0" fontId="3" fillId="3" borderId="0" xfId="0" applyFont="1" applyFill="1" applyAlignment="1">
      <alignment horizontal="right" vertical="top"/>
    </xf>
    <xf numFmtId="0" fontId="3" fillId="0" borderId="0" xfId="0" applyFont="1" applyAlignment="1">
      <alignment vertical="top"/>
    </xf>
    <xf numFmtId="49" fontId="3" fillId="0" borderId="0" xfId="0" applyNumberFormat="1" applyFont="1" applyAlignment="1">
      <alignment vertical="top"/>
    </xf>
    <xf numFmtId="0" fontId="3" fillId="0" borderId="0" xfId="0" applyFont="1" applyAlignment="1">
      <alignment vertical="top" wrapText="1"/>
    </xf>
    <xf numFmtId="0" fontId="0" fillId="0" borderId="0" xfId="0" applyAlignment="1">
      <alignment vertical="top" wrapText="1"/>
    </xf>
    <xf numFmtId="0" fontId="1" fillId="0" borderId="0" xfId="0" applyFont="1" applyAlignment="1">
      <alignment vertical="top"/>
    </xf>
    <xf numFmtId="49" fontId="1" fillId="0" borderId="0" xfId="0" applyNumberFormat="1" applyFont="1" applyAlignment="1">
      <alignment vertical="top"/>
    </xf>
    <xf numFmtId="0" fontId="1" fillId="0" borderId="0" xfId="0" applyFont="1" applyAlignment="1">
      <alignment vertical="top" wrapText="1"/>
    </xf>
    <xf numFmtId="164" fontId="1" fillId="4" borderId="0" xfId="0" applyNumberFormat="1" applyFont="1" applyFill="1" applyAlignment="1" applyProtection="1">
      <alignment vertical="top"/>
      <protection locked="0"/>
    </xf>
    <xf numFmtId="165" fontId="1" fillId="0" borderId="0" xfId="0" applyNumberFormat="1" applyFont="1" applyAlignment="1">
      <alignment vertical="top"/>
    </xf>
    <xf numFmtId="164" fontId="1" fillId="0" borderId="0" xfId="0" applyNumberFormat="1" applyFont="1" applyAlignment="1">
      <alignment vertical="top"/>
    </xf>
    <xf numFmtId="164" fontId="3" fillId="0" borderId="0" xfId="0" applyNumberFormat="1" applyFont="1" applyAlignment="1">
      <alignment vertical="top"/>
    </xf>
    <xf numFmtId="0" fontId="4" fillId="0" borderId="0" xfId="0" applyFont="1" applyAlignment="1">
      <alignment vertical="top" wrapText="1"/>
    </xf>
    <xf numFmtId="164" fontId="4" fillId="0" borderId="0" xfId="0" applyNumberFormat="1" applyFont="1" applyAlignment="1">
      <alignment vertical="top"/>
    </xf>
    <xf numFmtId="0" fontId="1" fillId="0" borderId="0" xfId="0" applyFont="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5"/>
  <sheetViews>
    <sheetView tabSelected="1" workbookViewId="0">
      <pane ySplit="8" topLeftCell="A9" activePane="bottomLeft" state="frozenSplit"/>
      <selection pane="bottomLeft" activeCell="E18" sqref="E18"/>
    </sheetView>
  </sheetViews>
  <sheetFormatPr baseColWidth="10" defaultColWidth="8.85546875" defaultRowHeight="15" x14ac:dyDescent="0.25"/>
  <cols>
    <col min="1" max="1" width="18.7109375" style="1" customWidth="1"/>
    <col min="2" max="2" width="3.28515625" style="1" customWidth="1"/>
    <col min="3" max="3" width="13.7109375" style="1" customWidth="1"/>
    <col min="4" max="4" width="4.28515625" style="1" customWidth="1"/>
    <col min="5" max="5" width="48.7109375" style="1" customWidth="1"/>
    <col min="6" max="7" width="12.7109375" style="1" customWidth="1"/>
    <col min="8" max="8" width="13.7109375" style="1" customWidth="1"/>
    <col min="9" max="16384" width="8.85546875" style="1"/>
  </cols>
  <sheetData>
    <row r="1" spans="1:8" x14ac:dyDescent="0.25">
      <c r="E1" s="18" t="s">
        <v>0</v>
      </c>
      <c r="F1" s="18" t="s">
        <v>0</v>
      </c>
      <c r="G1" s="18" t="s">
        <v>0</v>
      </c>
      <c r="H1" s="18" t="s">
        <v>0</v>
      </c>
    </row>
    <row r="2" spans="1:8" x14ac:dyDescent="0.25">
      <c r="E2" s="18"/>
      <c r="F2" s="18"/>
      <c r="G2" s="18"/>
      <c r="H2" s="18"/>
    </row>
    <row r="3" spans="1:8" x14ac:dyDescent="0.25">
      <c r="E3" s="18"/>
      <c r="F3" s="18"/>
      <c r="G3" s="18"/>
      <c r="H3" s="18"/>
    </row>
    <row r="4" spans="1:8" x14ac:dyDescent="0.25">
      <c r="E4" s="18"/>
      <c r="F4" s="18"/>
      <c r="G4" s="18"/>
      <c r="H4" s="18"/>
    </row>
    <row r="6" spans="1:8" ht="18.75" x14ac:dyDescent="0.25">
      <c r="C6" s="2"/>
      <c r="D6" s="2"/>
      <c r="E6" s="3" t="s">
        <v>1</v>
      </c>
      <c r="F6" s="2"/>
      <c r="G6" s="2"/>
      <c r="H6" s="2"/>
    </row>
    <row r="8" spans="1:8" x14ac:dyDescent="0.25">
      <c r="F8" s="4" t="s">
        <v>2</v>
      </c>
      <c r="G8" s="4" t="s">
        <v>3</v>
      </c>
      <c r="H8" s="4" t="s">
        <v>4</v>
      </c>
    </row>
    <row r="10" spans="1:8" x14ac:dyDescent="0.25">
      <c r="C10" s="5" t="s">
        <v>5</v>
      </c>
      <c r="D10" s="6" t="s">
        <v>6</v>
      </c>
      <c r="E10" s="7" t="s">
        <v>7</v>
      </c>
    </row>
    <row r="11" spans="1:8" x14ac:dyDescent="0.25">
      <c r="C11" s="5" t="s">
        <v>8</v>
      </c>
      <c r="D11" s="6" t="s">
        <v>9</v>
      </c>
      <c r="E11" s="7" t="s">
        <v>10</v>
      </c>
    </row>
    <row r="12" spans="1:8" x14ac:dyDescent="0.25">
      <c r="E12" s="8"/>
    </row>
    <row r="13" spans="1:8" ht="33.75" x14ac:dyDescent="0.25">
      <c r="A13" s="9" t="s">
        <v>11</v>
      </c>
      <c r="B13" s="9">
        <v>1</v>
      </c>
      <c r="C13" s="9" t="s">
        <v>12</v>
      </c>
      <c r="D13" s="10" t="s">
        <v>13</v>
      </c>
      <c r="E13" s="11" t="s">
        <v>14</v>
      </c>
      <c r="F13" s="12">
        <v>0</v>
      </c>
      <c r="G13" s="13">
        <v>2</v>
      </c>
      <c r="H13" s="14">
        <f t="shared" ref="H13:H21" si="0">ROUND(ROUND(F13,2)*ROUND(G13,3),2)</f>
        <v>0</v>
      </c>
    </row>
    <row r="14" spans="1:8" ht="90" x14ac:dyDescent="0.25">
      <c r="A14" s="9" t="s">
        <v>11</v>
      </c>
      <c r="B14" s="9">
        <v>2</v>
      </c>
      <c r="C14" s="9" t="s">
        <v>15</v>
      </c>
      <c r="D14" s="10" t="s">
        <v>16</v>
      </c>
      <c r="E14" s="11" t="s">
        <v>17</v>
      </c>
      <c r="F14" s="12">
        <v>0</v>
      </c>
      <c r="G14" s="13">
        <v>59.723999999999997</v>
      </c>
      <c r="H14" s="14">
        <f t="shared" si="0"/>
        <v>0</v>
      </c>
    </row>
    <row r="15" spans="1:8" ht="33.75" x14ac:dyDescent="0.25">
      <c r="A15" s="9" t="s">
        <v>11</v>
      </c>
      <c r="B15" s="9">
        <v>3</v>
      </c>
      <c r="C15" s="9" t="s">
        <v>18</v>
      </c>
      <c r="D15" s="10" t="s">
        <v>13</v>
      </c>
      <c r="E15" s="11" t="s">
        <v>19</v>
      </c>
      <c r="F15" s="12">
        <v>0</v>
      </c>
      <c r="G15" s="13">
        <v>1</v>
      </c>
      <c r="H15" s="14">
        <f t="shared" si="0"/>
        <v>0</v>
      </c>
    </row>
    <row r="16" spans="1:8" ht="33.75" x14ac:dyDescent="0.25">
      <c r="A16" s="9" t="s">
        <v>11</v>
      </c>
      <c r="B16" s="9">
        <v>4</v>
      </c>
      <c r="C16" s="9" t="s">
        <v>20</v>
      </c>
      <c r="D16" s="10" t="s">
        <v>13</v>
      </c>
      <c r="E16" s="11" t="s">
        <v>21</v>
      </c>
      <c r="F16" s="12">
        <v>0</v>
      </c>
      <c r="G16" s="13">
        <v>1</v>
      </c>
      <c r="H16" s="14">
        <f t="shared" si="0"/>
        <v>0</v>
      </c>
    </row>
    <row r="17" spans="1:8" ht="22.5" x14ac:dyDescent="0.25">
      <c r="A17" s="9" t="s">
        <v>11</v>
      </c>
      <c r="B17" s="9">
        <v>5</v>
      </c>
      <c r="C17" s="9" t="s">
        <v>22</v>
      </c>
      <c r="D17" s="10" t="s">
        <v>13</v>
      </c>
      <c r="E17" s="11" t="s">
        <v>23</v>
      </c>
      <c r="F17" s="12">
        <v>0</v>
      </c>
      <c r="G17" s="13">
        <v>1</v>
      </c>
      <c r="H17" s="14">
        <f t="shared" si="0"/>
        <v>0</v>
      </c>
    </row>
    <row r="18" spans="1:8" ht="22.5" x14ac:dyDescent="0.25">
      <c r="A18" s="9" t="s">
        <v>11</v>
      </c>
      <c r="B18" s="9">
        <v>6</v>
      </c>
      <c r="C18" s="9" t="s">
        <v>24</v>
      </c>
      <c r="D18" s="10" t="s">
        <v>13</v>
      </c>
      <c r="E18" s="11" t="s">
        <v>25</v>
      </c>
      <c r="F18" s="12">
        <v>0</v>
      </c>
      <c r="G18" s="13">
        <v>1</v>
      </c>
      <c r="H18" s="14">
        <f t="shared" si="0"/>
        <v>0</v>
      </c>
    </row>
    <row r="19" spans="1:8" ht="22.5" x14ac:dyDescent="0.25">
      <c r="A19" s="9" t="s">
        <v>11</v>
      </c>
      <c r="B19" s="9">
        <v>7</v>
      </c>
      <c r="C19" s="9" t="s">
        <v>26</v>
      </c>
      <c r="D19" s="10" t="s">
        <v>13</v>
      </c>
      <c r="E19" s="11" t="s">
        <v>27</v>
      </c>
      <c r="F19" s="12">
        <v>0</v>
      </c>
      <c r="G19" s="13">
        <v>1</v>
      </c>
      <c r="H19" s="14">
        <f t="shared" si="0"/>
        <v>0</v>
      </c>
    </row>
    <row r="20" spans="1:8" ht="22.5" x14ac:dyDescent="0.25">
      <c r="A20" s="9" t="s">
        <v>11</v>
      </c>
      <c r="B20" s="9">
        <v>8</v>
      </c>
      <c r="C20" s="9" t="s">
        <v>28</v>
      </c>
      <c r="D20" s="10" t="s">
        <v>13</v>
      </c>
      <c r="E20" s="11" t="s">
        <v>29</v>
      </c>
      <c r="F20" s="12">
        <v>0</v>
      </c>
      <c r="G20" s="13">
        <v>1</v>
      </c>
      <c r="H20" s="14">
        <f t="shared" si="0"/>
        <v>0</v>
      </c>
    </row>
    <row r="21" spans="1:8" ht="22.5" x14ac:dyDescent="0.25">
      <c r="A21" s="9" t="s">
        <v>11</v>
      </c>
      <c r="B21" s="9">
        <v>9</v>
      </c>
      <c r="C21" s="9" t="s">
        <v>30</v>
      </c>
      <c r="D21" s="10" t="s">
        <v>13</v>
      </c>
      <c r="E21" s="11" t="s">
        <v>31</v>
      </c>
      <c r="F21" s="12">
        <v>0</v>
      </c>
      <c r="G21" s="13">
        <v>2</v>
      </c>
      <c r="H21" s="14">
        <f t="shared" si="0"/>
        <v>0</v>
      </c>
    </row>
    <row r="22" spans="1:8" x14ac:dyDescent="0.25">
      <c r="E22" s="7" t="s">
        <v>32</v>
      </c>
      <c r="F22" s="5"/>
      <c r="G22" s="5"/>
      <c r="H22" s="15">
        <f>SUM(H13:H21)</f>
        <v>0</v>
      </c>
    </row>
    <row r="23" spans="1:8" x14ac:dyDescent="0.25">
      <c r="E23" s="8"/>
    </row>
    <row r="24" spans="1:8" x14ac:dyDescent="0.25">
      <c r="C24" s="5" t="s">
        <v>5</v>
      </c>
      <c r="D24" s="6" t="s">
        <v>6</v>
      </c>
      <c r="E24" s="7" t="s">
        <v>7</v>
      </c>
    </row>
    <row r="25" spans="1:8" x14ac:dyDescent="0.25">
      <c r="C25" s="5" t="s">
        <v>8</v>
      </c>
      <c r="D25" s="6" t="s">
        <v>6</v>
      </c>
      <c r="E25" s="7" t="s">
        <v>33</v>
      </c>
    </row>
    <row r="26" spans="1:8" x14ac:dyDescent="0.25">
      <c r="E26" s="8"/>
    </row>
    <row r="27" spans="1:8" ht="78.75" x14ac:dyDescent="0.25">
      <c r="A27" s="9" t="s">
        <v>34</v>
      </c>
      <c r="B27" s="9">
        <v>1</v>
      </c>
      <c r="C27" s="9" t="s">
        <v>35</v>
      </c>
      <c r="D27" s="10" t="s">
        <v>16</v>
      </c>
      <c r="E27" s="11" t="s">
        <v>36</v>
      </c>
      <c r="F27" s="12">
        <v>0</v>
      </c>
      <c r="G27" s="13">
        <v>4.4080000000000004</v>
      </c>
      <c r="H27" s="14">
        <f>ROUND(ROUND(F27,2)*ROUND(G27,3),2)</f>
        <v>0</v>
      </c>
    </row>
    <row r="28" spans="1:8" ht="45" x14ac:dyDescent="0.25">
      <c r="A28" s="9" t="s">
        <v>34</v>
      </c>
      <c r="B28" s="9">
        <v>2</v>
      </c>
      <c r="C28" s="9" t="s">
        <v>37</v>
      </c>
      <c r="D28" s="10" t="s">
        <v>13</v>
      </c>
      <c r="E28" s="11" t="s">
        <v>38</v>
      </c>
      <c r="F28" s="12">
        <v>0</v>
      </c>
      <c r="G28" s="13">
        <v>2</v>
      </c>
      <c r="H28" s="14">
        <f>ROUND(ROUND(F28,2)*ROUND(G28,3),2)</f>
        <v>0</v>
      </c>
    </row>
    <row r="29" spans="1:8" ht="56.25" x14ac:dyDescent="0.25">
      <c r="A29" s="9" t="s">
        <v>34</v>
      </c>
      <c r="B29" s="9">
        <v>3</v>
      </c>
      <c r="C29" s="9" t="s">
        <v>39</v>
      </c>
      <c r="D29" s="10" t="s">
        <v>16</v>
      </c>
      <c r="E29" s="11" t="s">
        <v>40</v>
      </c>
      <c r="F29" s="12">
        <v>0</v>
      </c>
      <c r="G29" s="13">
        <v>8.1</v>
      </c>
      <c r="H29" s="14">
        <f>ROUND(ROUND(F29,2)*ROUND(G29,3),2)</f>
        <v>0</v>
      </c>
    </row>
    <row r="30" spans="1:8" ht="33.75" x14ac:dyDescent="0.25">
      <c r="A30" s="9" t="s">
        <v>34</v>
      </c>
      <c r="B30" s="9">
        <v>4</v>
      </c>
      <c r="C30" s="9" t="s">
        <v>41</v>
      </c>
      <c r="D30" s="10" t="s">
        <v>16</v>
      </c>
      <c r="E30" s="11" t="s">
        <v>42</v>
      </c>
      <c r="F30" s="12">
        <v>0</v>
      </c>
      <c r="G30" s="13">
        <v>15.45</v>
      </c>
      <c r="H30" s="14">
        <f>ROUND(ROUND(F30,2)*ROUND(G30,3),2)</f>
        <v>0</v>
      </c>
    </row>
    <row r="31" spans="1:8" ht="33.75" x14ac:dyDescent="0.25">
      <c r="A31" s="9" t="s">
        <v>34</v>
      </c>
      <c r="B31" s="9">
        <v>5</v>
      </c>
      <c r="C31" s="9" t="s">
        <v>43</v>
      </c>
      <c r="D31" s="10" t="s">
        <v>16</v>
      </c>
      <c r="E31" s="11" t="s">
        <v>44</v>
      </c>
      <c r="F31" s="12">
        <v>0</v>
      </c>
      <c r="G31" s="13">
        <v>2.7</v>
      </c>
      <c r="H31" s="14">
        <f>ROUND(ROUND(F31,2)*ROUND(G31,3),2)</f>
        <v>0</v>
      </c>
    </row>
    <row r="32" spans="1:8" x14ac:dyDescent="0.25">
      <c r="E32" s="7" t="s">
        <v>32</v>
      </c>
      <c r="F32" s="5"/>
      <c r="G32" s="5"/>
      <c r="H32" s="15">
        <f>SUM(H27:H31)</f>
        <v>0</v>
      </c>
    </row>
    <row r="33" spans="1:8" x14ac:dyDescent="0.25">
      <c r="E33" s="8"/>
    </row>
    <row r="34" spans="1:8" x14ac:dyDescent="0.25">
      <c r="C34" s="5" t="s">
        <v>5</v>
      </c>
      <c r="D34" s="6" t="s">
        <v>6</v>
      </c>
      <c r="E34" s="7" t="s">
        <v>7</v>
      </c>
    </row>
    <row r="35" spans="1:8" x14ac:dyDescent="0.25">
      <c r="C35" s="5" t="s">
        <v>8</v>
      </c>
      <c r="D35" s="6" t="s">
        <v>45</v>
      </c>
      <c r="E35" s="7" t="s">
        <v>46</v>
      </c>
    </row>
    <row r="36" spans="1:8" x14ac:dyDescent="0.25">
      <c r="E36" s="8"/>
    </row>
    <row r="37" spans="1:8" ht="146.25" x14ac:dyDescent="0.25">
      <c r="A37" s="9" t="s">
        <v>47</v>
      </c>
      <c r="B37" s="9">
        <v>1</v>
      </c>
      <c r="C37" s="9" t="s">
        <v>48</v>
      </c>
      <c r="D37" s="10" t="s">
        <v>16</v>
      </c>
      <c r="E37" s="11" t="s">
        <v>49</v>
      </c>
      <c r="F37" s="12">
        <v>0</v>
      </c>
      <c r="G37" s="13">
        <v>31.806000000000001</v>
      </c>
      <c r="H37" s="14">
        <f>ROUND(ROUND(F37,2)*ROUND(G37,3),2)</f>
        <v>0</v>
      </c>
    </row>
    <row r="38" spans="1:8" ht="56.25" x14ac:dyDescent="0.25">
      <c r="A38" s="9" t="s">
        <v>47</v>
      </c>
      <c r="B38" s="9">
        <v>2</v>
      </c>
      <c r="C38" s="9" t="s">
        <v>50</v>
      </c>
      <c r="D38" s="10" t="s">
        <v>16</v>
      </c>
      <c r="E38" s="11" t="s">
        <v>51</v>
      </c>
      <c r="F38" s="12">
        <v>0</v>
      </c>
      <c r="G38" s="13">
        <v>29.148</v>
      </c>
      <c r="H38" s="14">
        <f>ROUND(ROUND(F38,2)*ROUND(G38,3),2)</f>
        <v>0</v>
      </c>
    </row>
    <row r="39" spans="1:8" ht="33.75" x14ac:dyDescent="0.25">
      <c r="A39" s="9" t="s">
        <v>47</v>
      </c>
      <c r="B39" s="9">
        <v>3</v>
      </c>
      <c r="C39" s="9" t="s">
        <v>52</v>
      </c>
      <c r="D39" s="10" t="s">
        <v>13</v>
      </c>
      <c r="E39" s="11" t="s">
        <v>53</v>
      </c>
      <c r="F39" s="12">
        <v>0</v>
      </c>
      <c r="G39" s="13">
        <v>6</v>
      </c>
      <c r="H39" s="14">
        <f>ROUND(ROUND(F39,2)*ROUND(G39,3),2)</f>
        <v>0</v>
      </c>
    </row>
    <row r="40" spans="1:8" ht="157.5" x14ac:dyDescent="0.25">
      <c r="A40" s="9" t="s">
        <v>47</v>
      </c>
      <c r="B40" s="9">
        <v>4</v>
      </c>
      <c r="C40" s="9" t="s">
        <v>54</v>
      </c>
      <c r="D40" s="10" t="s">
        <v>16</v>
      </c>
      <c r="E40" s="11" t="s">
        <v>55</v>
      </c>
      <c r="F40" s="12">
        <v>0</v>
      </c>
      <c r="G40" s="13">
        <v>63.612000000000002</v>
      </c>
      <c r="H40" s="14">
        <f>ROUND(ROUND(F40,2)*ROUND(G40,3),2)</f>
        <v>0</v>
      </c>
    </row>
    <row r="41" spans="1:8" x14ac:dyDescent="0.25">
      <c r="E41" s="7" t="s">
        <v>32</v>
      </c>
      <c r="F41" s="5"/>
      <c r="G41" s="5"/>
      <c r="H41" s="15">
        <f>SUM(H37:H40)</f>
        <v>0</v>
      </c>
    </row>
    <row r="42" spans="1:8" x14ac:dyDescent="0.25">
      <c r="E42" s="8"/>
    </row>
    <row r="43" spans="1:8" x14ac:dyDescent="0.25">
      <c r="C43" s="5" t="s">
        <v>5</v>
      </c>
      <c r="D43" s="6" t="s">
        <v>6</v>
      </c>
      <c r="E43" s="7" t="s">
        <v>7</v>
      </c>
    </row>
    <row r="44" spans="1:8" x14ac:dyDescent="0.25">
      <c r="C44" s="5" t="s">
        <v>8</v>
      </c>
      <c r="D44" s="6" t="s">
        <v>56</v>
      </c>
      <c r="E44" s="7" t="s">
        <v>57</v>
      </c>
    </row>
    <row r="45" spans="1:8" x14ac:dyDescent="0.25">
      <c r="E45" s="8"/>
    </row>
    <row r="46" spans="1:8" ht="191.25" x14ac:dyDescent="0.25">
      <c r="A46" s="9" t="s">
        <v>58</v>
      </c>
      <c r="B46" s="9">
        <v>1</v>
      </c>
      <c r="C46" s="9" t="s">
        <v>59</v>
      </c>
      <c r="D46" s="10" t="s">
        <v>16</v>
      </c>
      <c r="E46" s="11" t="s">
        <v>60</v>
      </c>
      <c r="F46" s="12">
        <v>0</v>
      </c>
      <c r="G46" s="13">
        <v>17.760000000000002</v>
      </c>
      <c r="H46" s="14">
        <f>ROUND(ROUND(F46,2)*ROUND(G46,3),2)</f>
        <v>0</v>
      </c>
    </row>
    <row r="47" spans="1:8" ht="33.75" x14ac:dyDescent="0.25">
      <c r="A47" s="9" t="s">
        <v>58</v>
      </c>
      <c r="B47" s="9">
        <v>2</v>
      </c>
      <c r="C47" s="9" t="s">
        <v>61</v>
      </c>
      <c r="D47" s="10" t="s">
        <v>16</v>
      </c>
      <c r="E47" s="11" t="s">
        <v>62</v>
      </c>
      <c r="F47" s="12">
        <v>0</v>
      </c>
      <c r="G47" s="13">
        <v>17.850000000000001</v>
      </c>
      <c r="H47" s="14">
        <f>ROUND(ROUND(F47,2)*ROUND(G47,3),2)</f>
        <v>0</v>
      </c>
    </row>
    <row r="48" spans="1:8" x14ac:dyDescent="0.25">
      <c r="E48" s="7" t="s">
        <v>32</v>
      </c>
      <c r="F48" s="5"/>
      <c r="G48" s="5"/>
      <c r="H48" s="15">
        <f>SUM(H46:H47)</f>
        <v>0</v>
      </c>
    </row>
    <row r="49" spans="1:8" x14ac:dyDescent="0.25">
      <c r="E49" s="8"/>
    </row>
    <row r="50" spans="1:8" x14ac:dyDescent="0.25">
      <c r="C50" s="5" t="s">
        <v>5</v>
      </c>
      <c r="D50" s="6" t="s">
        <v>6</v>
      </c>
      <c r="E50" s="7" t="s">
        <v>7</v>
      </c>
    </row>
    <row r="51" spans="1:8" x14ac:dyDescent="0.25">
      <c r="C51" s="5" t="s">
        <v>8</v>
      </c>
      <c r="D51" s="6" t="s">
        <v>63</v>
      </c>
      <c r="E51" s="7" t="s">
        <v>64</v>
      </c>
    </row>
    <row r="52" spans="1:8" x14ac:dyDescent="0.25">
      <c r="E52" s="8"/>
    </row>
    <row r="53" spans="1:8" ht="22.5" x14ac:dyDescent="0.25">
      <c r="A53" s="9" t="s">
        <v>65</v>
      </c>
      <c r="B53" s="9">
        <v>1</v>
      </c>
      <c r="C53" s="9" t="s">
        <v>66</v>
      </c>
      <c r="D53" s="10" t="s">
        <v>16</v>
      </c>
      <c r="E53" s="11" t="s">
        <v>67</v>
      </c>
      <c r="F53" s="12">
        <v>0</v>
      </c>
      <c r="G53" s="13">
        <v>9.69</v>
      </c>
      <c r="H53" s="14">
        <f>ROUND(ROUND(F53,2)*ROUND(G53,3),2)</f>
        <v>0</v>
      </c>
    </row>
    <row r="54" spans="1:8" ht="33.75" x14ac:dyDescent="0.25">
      <c r="A54" s="9" t="s">
        <v>65</v>
      </c>
      <c r="B54" s="9">
        <v>2</v>
      </c>
      <c r="C54" s="9" t="s">
        <v>68</v>
      </c>
      <c r="D54" s="10" t="s">
        <v>69</v>
      </c>
      <c r="E54" s="11" t="s">
        <v>70</v>
      </c>
      <c r="F54" s="12">
        <v>0</v>
      </c>
      <c r="G54" s="13">
        <v>23.56</v>
      </c>
      <c r="H54" s="14">
        <f>ROUND(ROUND(F54,2)*ROUND(G54,3),2)</f>
        <v>0</v>
      </c>
    </row>
    <row r="55" spans="1:8" x14ac:dyDescent="0.25">
      <c r="E55" s="7" t="s">
        <v>32</v>
      </c>
      <c r="F55" s="5"/>
      <c r="G55" s="5"/>
      <c r="H55" s="15">
        <f>SUM(H53:H54)</f>
        <v>0</v>
      </c>
    </row>
    <row r="56" spans="1:8" x14ac:dyDescent="0.25">
      <c r="E56" s="8"/>
    </row>
    <row r="57" spans="1:8" x14ac:dyDescent="0.25">
      <c r="C57" s="5" t="s">
        <v>5</v>
      </c>
      <c r="D57" s="6" t="s">
        <v>6</v>
      </c>
      <c r="E57" s="7" t="s">
        <v>7</v>
      </c>
    </row>
    <row r="58" spans="1:8" x14ac:dyDescent="0.25">
      <c r="C58" s="5" t="s">
        <v>8</v>
      </c>
      <c r="D58" s="6" t="s">
        <v>71</v>
      </c>
      <c r="E58" s="7" t="s">
        <v>72</v>
      </c>
    </row>
    <row r="59" spans="1:8" x14ac:dyDescent="0.25">
      <c r="E59" s="8"/>
    </row>
    <row r="60" spans="1:8" ht="33.75" x14ac:dyDescent="0.25">
      <c r="A60" s="9" t="s">
        <v>73</v>
      </c>
      <c r="B60" s="9">
        <v>1</v>
      </c>
      <c r="C60" s="9" t="s">
        <v>74</v>
      </c>
      <c r="D60" s="10" t="s">
        <v>16</v>
      </c>
      <c r="E60" s="11" t="s">
        <v>75</v>
      </c>
      <c r="F60" s="12">
        <v>0</v>
      </c>
      <c r="G60" s="13">
        <v>2</v>
      </c>
      <c r="H60" s="14">
        <f>ROUND(ROUND(F60,2)*ROUND(G60,3),2)</f>
        <v>0</v>
      </c>
    </row>
    <row r="61" spans="1:8" ht="33.75" x14ac:dyDescent="0.25">
      <c r="A61" s="9" t="s">
        <v>73</v>
      </c>
      <c r="B61" s="9">
        <v>2</v>
      </c>
      <c r="C61" s="9" t="s">
        <v>76</v>
      </c>
      <c r="D61" s="10" t="s">
        <v>16</v>
      </c>
      <c r="E61" s="11" t="s">
        <v>77</v>
      </c>
      <c r="F61" s="12">
        <v>0</v>
      </c>
      <c r="G61" s="13">
        <v>1</v>
      </c>
      <c r="H61" s="14">
        <f>ROUND(ROUND(F61,2)*ROUND(G61,3),2)</f>
        <v>0</v>
      </c>
    </row>
    <row r="62" spans="1:8" x14ac:dyDescent="0.25">
      <c r="E62" s="7" t="s">
        <v>32</v>
      </c>
      <c r="F62" s="5"/>
      <c r="G62" s="5"/>
      <c r="H62" s="15">
        <f>SUM(H60:H61)</f>
        <v>0</v>
      </c>
    </row>
    <row r="63" spans="1:8" x14ac:dyDescent="0.25">
      <c r="E63" s="8"/>
    </row>
    <row r="64" spans="1:8" x14ac:dyDescent="0.25">
      <c r="C64" s="5" t="s">
        <v>5</v>
      </c>
      <c r="D64" s="6" t="s">
        <v>6</v>
      </c>
      <c r="E64" s="7" t="s">
        <v>7</v>
      </c>
    </row>
    <row r="65" spans="1:8" x14ac:dyDescent="0.25">
      <c r="C65" s="5" t="s">
        <v>8</v>
      </c>
      <c r="D65" s="6" t="s">
        <v>78</v>
      </c>
      <c r="E65" s="7" t="s">
        <v>79</v>
      </c>
    </row>
    <row r="66" spans="1:8" x14ac:dyDescent="0.25">
      <c r="E66" s="8"/>
    </row>
    <row r="67" spans="1:8" ht="337.5" x14ac:dyDescent="0.25">
      <c r="A67" s="9" t="s">
        <v>80</v>
      </c>
      <c r="B67" s="9">
        <v>1</v>
      </c>
      <c r="C67" s="9" t="s">
        <v>81</v>
      </c>
      <c r="D67" s="10" t="s">
        <v>13</v>
      </c>
      <c r="E67" s="11" t="s">
        <v>147</v>
      </c>
      <c r="F67" s="12">
        <v>0</v>
      </c>
      <c r="G67" s="13">
        <v>2</v>
      </c>
      <c r="H67" s="14">
        <f>ROUND(ROUND(F67,2)*ROUND(G67,3),2)</f>
        <v>0</v>
      </c>
    </row>
    <row r="68" spans="1:8" ht="56.25" x14ac:dyDescent="0.25">
      <c r="A68" s="9" t="s">
        <v>80</v>
      </c>
      <c r="B68" s="9">
        <v>2</v>
      </c>
      <c r="C68" s="9" t="s">
        <v>82</v>
      </c>
      <c r="D68" s="10" t="s">
        <v>13</v>
      </c>
      <c r="E68" s="11" t="s">
        <v>83</v>
      </c>
      <c r="F68" s="12">
        <v>0</v>
      </c>
      <c r="G68" s="13">
        <v>3</v>
      </c>
      <c r="H68" s="14">
        <f>ROUND(ROUND(F68,2)*ROUND(G68,3),2)</f>
        <v>0</v>
      </c>
    </row>
    <row r="69" spans="1:8" ht="101.25" x14ac:dyDescent="0.25">
      <c r="A69" s="9" t="s">
        <v>80</v>
      </c>
      <c r="B69" s="9">
        <v>3</v>
      </c>
      <c r="C69" s="9" t="s">
        <v>84</v>
      </c>
      <c r="D69" s="10" t="s">
        <v>13</v>
      </c>
      <c r="E69" s="11" t="s">
        <v>85</v>
      </c>
      <c r="F69" s="12">
        <v>0</v>
      </c>
      <c r="G69" s="13">
        <v>4</v>
      </c>
      <c r="H69" s="14">
        <f>ROUND(ROUND(F69,2)*ROUND(G69,3),2)</f>
        <v>0</v>
      </c>
    </row>
    <row r="70" spans="1:8" ht="348.75" x14ac:dyDescent="0.25">
      <c r="A70" s="9" t="s">
        <v>80</v>
      </c>
      <c r="B70" s="9">
        <v>4</v>
      </c>
      <c r="C70" s="9" t="s">
        <v>86</v>
      </c>
      <c r="D70" s="10" t="s">
        <v>13</v>
      </c>
      <c r="E70" s="11" t="s">
        <v>148</v>
      </c>
      <c r="F70" s="12">
        <v>0</v>
      </c>
      <c r="G70" s="13">
        <v>4</v>
      </c>
      <c r="H70" s="14">
        <f>ROUND(ROUND(F70,2)*ROUND(G70,3),2)</f>
        <v>0</v>
      </c>
    </row>
    <row r="71" spans="1:8" x14ac:dyDescent="0.25">
      <c r="E71" s="7" t="s">
        <v>32</v>
      </c>
      <c r="F71" s="5"/>
      <c r="G71" s="5"/>
      <c r="H71" s="15">
        <f>SUM(H67:H70)</f>
        <v>0</v>
      </c>
    </row>
    <row r="72" spans="1:8" x14ac:dyDescent="0.25">
      <c r="E72" s="8"/>
    </row>
    <row r="73" spans="1:8" x14ac:dyDescent="0.25">
      <c r="C73" s="5" t="s">
        <v>5</v>
      </c>
      <c r="D73" s="6" t="s">
        <v>6</v>
      </c>
      <c r="E73" s="7" t="s">
        <v>7</v>
      </c>
    </row>
    <row r="74" spans="1:8" x14ac:dyDescent="0.25">
      <c r="C74" s="5" t="s">
        <v>8</v>
      </c>
      <c r="D74" s="6" t="s">
        <v>87</v>
      </c>
      <c r="E74" s="7" t="s">
        <v>88</v>
      </c>
    </row>
    <row r="75" spans="1:8" x14ac:dyDescent="0.25">
      <c r="E75" s="8"/>
    </row>
    <row r="76" spans="1:8" ht="22.5" x14ac:dyDescent="0.25">
      <c r="A76" s="9" t="s">
        <v>89</v>
      </c>
      <c r="B76" s="9">
        <v>1</v>
      </c>
      <c r="C76" s="9" t="s">
        <v>90</v>
      </c>
      <c r="D76" s="10" t="s">
        <v>91</v>
      </c>
      <c r="E76" s="11" t="s">
        <v>92</v>
      </c>
      <c r="F76" s="12">
        <v>0</v>
      </c>
      <c r="G76" s="13">
        <v>1</v>
      </c>
      <c r="H76" s="14">
        <f>ROUND(ROUND(F76,2)*ROUND(G76,3),2)</f>
        <v>0</v>
      </c>
    </row>
    <row r="77" spans="1:8" x14ac:dyDescent="0.25">
      <c r="E77" s="7" t="s">
        <v>32</v>
      </c>
      <c r="F77" s="5"/>
      <c r="G77" s="5"/>
      <c r="H77" s="15">
        <f>SUM(H76:H76)</f>
        <v>0</v>
      </c>
    </row>
    <row r="78" spans="1:8" x14ac:dyDescent="0.25">
      <c r="E78" s="8"/>
    </row>
    <row r="79" spans="1:8" x14ac:dyDescent="0.25">
      <c r="C79" s="5" t="s">
        <v>5</v>
      </c>
      <c r="D79" s="6" t="s">
        <v>6</v>
      </c>
      <c r="E79" s="7" t="s">
        <v>7</v>
      </c>
    </row>
    <row r="80" spans="1:8" x14ac:dyDescent="0.25">
      <c r="C80" s="5" t="s">
        <v>8</v>
      </c>
      <c r="D80" s="6" t="s">
        <v>93</v>
      </c>
      <c r="E80" s="7" t="s">
        <v>94</v>
      </c>
    </row>
    <row r="81" spans="1:8" x14ac:dyDescent="0.25">
      <c r="E81" s="8"/>
    </row>
    <row r="82" spans="1:8" ht="33.75" x14ac:dyDescent="0.25">
      <c r="A82" s="9" t="s">
        <v>95</v>
      </c>
      <c r="B82" s="9">
        <v>1</v>
      </c>
      <c r="C82" s="9" t="s">
        <v>96</v>
      </c>
      <c r="D82" s="10" t="s">
        <v>91</v>
      </c>
      <c r="E82" s="11" t="s">
        <v>97</v>
      </c>
      <c r="F82" s="12">
        <v>0</v>
      </c>
      <c r="G82" s="13">
        <v>1</v>
      </c>
      <c r="H82" s="14">
        <f>ROUND(ROUND(F82,2)*ROUND(G82,3),2)</f>
        <v>0</v>
      </c>
    </row>
    <row r="83" spans="1:8" x14ac:dyDescent="0.25">
      <c r="E83" s="7" t="s">
        <v>32</v>
      </c>
      <c r="F83" s="5"/>
      <c r="G83" s="5"/>
      <c r="H83" s="15">
        <f>SUM(H82:H82)</f>
        <v>0</v>
      </c>
    </row>
    <row r="84" spans="1:8" x14ac:dyDescent="0.25">
      <c r="E84" s="8"/>
    </row>
    <row r="85" spans="1:8" x14ac:dyDescent="0.25">
      <c r="C85" s="5" t="s">
        <v>5</v>
      </c>
      <c r="D85" s="6" t="s">
        <v>6</v>
      </c>
      <c r="E85" s="7" t="s">
        <v>7</v>
      </c>
    </row>
    <row r="86" spans="1:8" x14ac:dyDescent="0.25">
      <c r="C86" s="5" t="s">
        <v>8</v>
      </c>
      <c r="D86" s="6" t="s">
        <v>98</v>
      </c>
      <c r="E86" s="7" t="s">
        <v>99</v>
      </c>
    </row>
    <row r="87" spans="1:8" x14ac:dyDescent="0.25">
      <c r="E87" s="8"/>
    </row>
    <row r="88" spans="1:8" ht="90" x14ac:dyDescent="0.25">
      <c r="A88" s="9" t="s">
        <v>100</v>
      </c>
      <c r="B88" s="9">
        <v>1</v>
      </c>
      <c r="C88" s="9" t="s">
        <v>101</v>
      </c>
      <c r="D88" s="10" t="s">
        <v>102</v>
      </c>
      <c r="E88" s="11" t="s">
        <v>103</v>
      </c>
      <c r="F88" s="12">
        <v>0</v>
      </c>
      <c r="G88" s="13">
        <v>17.052</v>
      </c>
      <c r="H88" s="14">
        <f>ROUND(ROUND(F88,2)*ROUND(G88,3),2)</f>
        <v>0</v>
      </c>
    </row>
    <row r="89" spans="1:8" ht="157.5" x14ac:dyDescent="0.25">
      <c r="A89" s="9" t="s">
        <v>100</v>
      </c>
      <c r="B89" s="9">
        <v>2</v>
      </c>
      <c r="C89" s="9" t="s">
        <v>104</v>
      </c>
      <c r="D89" s="10" t="s">
        <v>102</v>
      </c>
      <c r="E89" s="11" t="s">
        <v>105</v>
      </c>
      <c r="F89" s="12">
        <v>0</v>
      </c>
      <c r="G89" s="13">
        <v>17.952999999999999</v>
      </c>
      <c r="H89" s="14">
        <f>ROUND(ROUND(F89,2)*ROUND(G89,3),2)</f>
        <v>0</v>
      </c>
    </row>
    <row r="90" spans="1:8" x14ac:dyDescent="0.25">
      <c r="E90" s="7" t="s">
        <v>32</v>
      </c>
      <c r="F90" s="5"/>
      <c r="G90" s="5"/>
      <c r="H90" s="15">
        <f>SUM(H88:H89)</f>
        <v>0</v>
      </c>
    </row>
    <row r="91" spans="1:8" x14ac:dyDescent="0.25">
      <c r="E91" s="8"/>
    </row>
    <row r="92" spans="1:8" x14ac:dyDescent="0.25">
      <c r="C92" s="5" t="s">
        <v>5</v>
      </c>
      <c r="D92" s="6" t="s">
        <v>6</v>
      </c>
      <c r="E92" s="7" t="s">
        <v>7</v>
      </c>
    </row>
    <row r="93" spans="1:8" x14ac:dyDescent="0.25">
      <c r="C93" s="5" t="s">
        <v>8</v>
      </c>
      <c r="D93" s="6" t="s">
        <v>106</v>
      </c>
      <c r="E93" s="7" t="s">
        <v>107</v>
      </c>
    </row>
    <row r="94" spans="1:8" x14ac:dyDescent="0.25">
      <c r="C94" s="5" t="s">
        <v>108</v>
      </c>
      <c r="D94" s="6" t="s">
        <v>6</v>
      </c>
      <c r="E94" s="7" t="s">
        <v>109</v>
      </c>
    </row>
    <row r="95" spans="1:8" x14ac:dyDescent="0.25">
      <c r="E95" s="8"/>
    </row>
    <row r="96" spans="1:8" ht="22.5" x14ac:dyDescent="0.25">
      <c r="A96" s="9" t="s">
        <v>110</v>
      </c>
      <c r="B96" s="9">
        <v>1</v>
      </c>
      <c r="C96" s="9" t="s">
        <v>111</v>
      </c>
      <c r="D96" s="10" t="s">
        <v>13</v>
      </c>
      <c r="E96" s="11" t="s">
        <v>112</v>
      </c>
      <c r="F96" s="12">
        <v>0</v>
      </c>
      <c r="G96" s="13">
        <v>1</v>
      </c>
      <c r="H96" s="14">
        <f t="shared" ref="H96:H101" si="1">ROUND(ROUND(F96,2)*ROUND(G96,3),2)</f>
        <v>0</v>
      </c>
    </row>
    <row r="97" spans="1:8" ht="56.25" x14ac:dyDescent="0.25">
      <c r="A97" s="9" t="s">
        <v>110</v>
      </c>
      <c r="B97" s="9">
        <v>2</v>
      </c>
      <c r="C97" s="9" t="s">
        <v>113</v>
      </c>
      <c r="D97" s="10" t="s">
        <v>13</v>
      </c>
      <c r="E97" s="11" t="s">
        <v>114</v>
      </c>
      <c r="F97" s="12">
        <v>0</v>
      </c>
      <c r="G97" s="13">
        <v>24</v>
      </c>
      <c r="H97" s="14">
        <f t="shared" si="1"/>
        <v>0</v>
      </c>
    </row>
    <row r="98" spans="1:8" ht="22.5" x14ac:dyDescent="0.25">
      <c r="A98" s="9" t="s">
        <v>110</v>
      </c>
      <c r="B98" s="9">
        <v>3</v>
      </c>
      <c r="C98" s="9" t="s">
        <v>115</v>
      </c>
      <c r="D98" s="10" t="s">
        <v>13</v>
      </c>
      <c r="E98" s="11" t="s">
        <v>116</v>
      </c>
      <c r="F98" s="12">
        <v>0</v>
      </c>
      <c r="G98" s="13">
        <v>2</v>
      </c>
      <c r="H98" s="14">
        <f t="shared" si="1"/>
        <v>0</v>
      </c>
    </row>
    <row r="99" spans="1:8" ht="67.5" x14ac:dyDescent="0.25">
      <c r="A99" s="9" t="s">
        <v>110</v>
      </c>
      <c r="B99" s="9">
        <v>4</v>
      </c>
      <c r="C99" s="9" t="s">
        <v>117</v>
      </c>
      <c r="D99" s="10" t="s">
        <v>13</v>
      </c>
      <c r="E99" s="11" t="s">
        <v>118</v>
      </c>
      <c r="F99" s="12">
        <v>0</v>
      </c>
      <c r="G99" s="13">
        <v>2</v>
      </c>
      <c r="H99" s="14">
        <f t="shared" si="1"/>
        <v>0</v>
      </c>
    </row>
    <row r="100" spans="1:8" ht="33.75" x14ac:dyDescent="0.25">
      <c r="A100" s="9" t="s">
        <v>110</v>
      </c>
      <c r="B100" s="9">
        <v>5</v>
      </c>
      <c r="C100" s="9" t="s">
        <v>119</v>
      </c>
      <c r="D100" s="10" t="s">
        <v>13</v>
      </c>
      <c r="E100" s="11" t="s">
        <v>120</v>
      </c>
      <c r="F100" s="12">
        <v>0</v>
      </c>
      <c r="G100" s="13">
        <v>1</v>
      </c>
      <c r="H100" s="14">
        <f t="shared" si="1"/>
        <v>0</v>
      </c>
    </row>
    <row r="101" spans="1:8" ht="56.25" x14ac:dyDescent="0.25">
      <c r="A101" s="9" t="s">
        <v>110</v>
      </c>
      <c r="B101" s="9">
        <v>6</v>
      </c>
      <c r="C101" s="9" t="s">
        <v>121</v>
      </c>
      <c r="D101" s="10" t="s">
        <v>13</v>
      </c>
      <c r="E101" s="11" t="s">
        <v>122</v>
      </c>
      <c r="F101" s="12">
        <v>0</v>
      </c>
      <c r="G101" s="13">
        <v>2</v>
      </c>
      <c r="H101" s="14">
        <f t="shared" si="1"/>
        <v>0</v>
      </c>
    </row>
    <row r="102" spans="1:8" x14ac:dyDescent="0.25">
      <c r="E102" s="7" t="s">
        <v>32</v>
      </c>
      <c r="F102" s="5"/>
      <c r="G102" s="5"/>
      <c r="H102" s="15">
        <f>SUM(H96:H101)</f>
        <v>0</v>
      </c>
    </row>
    <row r="103" spans="1:8" x14ac:dyDescent="0.25">
      <c r="E103" s="8"/>
    </row>
    <row r="104" spans="1:8" x14ac:dyDescent="0.25">
      <c r="C104" s="5" t="s">
        <v>5</v>
      </c>
      <c r="D104" s="6" t="s">
        <v>6</v>
      </c>
      <c r="E104" s="7" t="s">
        <v>7</v>
      </c>
    </row>
    <row r="105" spans="1:8" x14ac:dyDescent="0.25">
      <c r="C105" s="5" t="s">
        <v>8</v>
      </c>
      <c r="D105" s="6" t="s">
        <v>106</v>
      </c>
      <c r="E105" s="7" t="s">
        <v>107</v>
      </c>
    </row>
    <row r="106" spans="1:8" x14ac:dyDescent="0.25">
      <c r="C106" s="5" t="s">
        <v>108</v>
      </c>
      <c r="D106" s="6" t="s">
        <v>45</v>
      </c>
      <c r="E106" s="7" t="s">
        <v>123</v>
      </c>
    </row>
    <row r="107" spans="1:8" x14ac:dyDescent="0.25">
      <c r="E107" s="8"/>
    </row>
    <row r="108" spans="1:8" ht="22.5" x14ac:dyDescent="0.25">
      <c r="A108" s="9" t="s">
        <v>124</v>
      </c>
      <c r="B108" s="9">
        <v>1</v>
      </c>
      <c r="C108" s="9" t="s">
        <v>125</v>
      </c>
      <c r="D108" s="10" t="s">
        <v>13</v>
      </c>
      <c r="E108" s="11" t="s">
        <v>126</v>
      </c>
      <c r="F108" s="12">
        <v>0</v>
      </c>
      <c r="G108" s="13">
        <v>1</v>
      </c>
      <c r="H108" s="14">
        <f>ROUND(ROUND(F108,2)*ROUND(G108,3),2)</f>
        <v>0</v>
      </c>
    </row>
    <row r="109" spans="1:8" ht="22.5" x14ac:dyDescent="0.25">
      <c r="A109" s="9" t="s">
        <v>124</v>
      </c>
      <c r="B109" s="9">
        <v>2</v>
      </c>
      <c r="C109" s="9" t="s">
        <v>127</v>
      </c>
      <c r="D109" s="10" t="s">
        <v>13</v>
      </c>
      <c r="E109" s="11" t="s">
        <v>128</v>
      </c>
      <c r="F109" s="12">
        <v>0</v>
      </c>
      <c r="G109" s="13">
        <v>1</v>
      </c>
      <c r="H109" s="14">
        <f>ROUND(ROUND(F109,2)*ROUND(G109,3),2)</f>
        <v>0</v>
      </c>
    </row>
    <row r="110" spans="1:8" x14ac:dyDescent="0.25">
      <c r="E110" s="7" t="s">
        <v>32</v>
      </c>
      <c r="F110" s="5"/>
      <c r="G110" s="5"/>
      <c r="H110" s="15">
        <f>SUM(H108:H109)</f>
        <v>0</v>
      </c>
    </row>
    <row r="111" spans="1:8" x14ac:dyDescent="0.25">
      <c r="E111" s="8"/>
    </row>
    <row r="112" spans="1:8" x14ac:dyDescent="0.25">
      <c r="C112" s="5" t="s">
        <v>5</v>
      </c>
      <c r="D112" s="6" t="s">
        <v>6</v>
      </c>
      <c r="E112" s="7" t="s">
        <v>7</v>
      </c>
    </row>
    <row r="113" spans="1:8" x14ac:dyDescent="0.25">
      <c r="C113" s="5" t="s">
        <v>8</v>
      </c>
      <c r="D113" s="6" t="s">
        <v>106</v>
      </c>
      <c r="E113" s="7" t="s">
        <v>107</v>
      </c>
    </row>
    <row r="114" spans="1:8" x14ac:dyDescent="0.25">
      <c r="C114" s="5" t="s">
        <v>108</v>
      </c>
      <c r="D114" s="6" t="s">
        <v>56</v>
      </c>
      <c r="E114" s="7" t="s">
        <v>129</v>
      </c>
    </row>
    <row r="115" spans="1:8" x14ac:dyDescent="0.25">
      <c r="E115" s="8"/>
    </row>
    <row r="116" spans="1:8" ht="112.5" x14ac:dyDescent="0.25">
      <c r="A116" s="9" t="s">
        <v>130</v>
      </c>
      <c r="B116" s="9">
        <v>1</v>
      </c>
      <c r="C116" s="9" t="s">
        <v>131</v>
      </c>
      <c r="D116" s="10" t="s">
        <v>13</v>
      </c>
      <c r="E116" s="11" t="s">
        <v>132</v>
      </c>
      <c r="F116" s="12">
        <v>0</v>
      </c>
      <c r="G116" s="13">
        <v>3</v>
      </c>
      <c r="H116" s="14">
        <f>ROUND(ROUND(F116,2)*ROUND(G116,3),2)</f>
        <v>0</v>
      </c>
    </row>
    <row r="117" spans="1:8" ht="56.25" x14ac:dyDescent="0.25">
      <c r="A117" s="9" t="s">
        <v>130</v>
      </c>
      <c r="B117" s="9">
        <v>2</v>
      </c>
      <c r="C117" s="9" t="s">
        <v>133</v>
      </c>
      <c r="D117" s="10" t="s">
        <v>134</v>
      </c>
      <c r="E117" s="11" t="s">
        <v>135</v>
      </c>
      <c r="F117" s="12">
        <v>0</v>
      </c>
      <c r="G117" s="13">
        <v>4</v>
      </c>
      <c r="H117" s="14">
        <f>ROUND(ROUND(F117,2)*ROUND(G117,3),2)</f>
        <v>0</v>
      </c>
    </row>
    <row r="118" spans="1:8" x14ac:dyDescent="0.25">
      <c r="E118" s="7" t="s">
        <v>32</v>
      </c>
      <c r="F118" s="5"/>
      <c r="G118" s="5"/>
      <c r="H118" s="15">
        <f>SUM(H116:H117)</f>
        <v>0</v>
      </c>
    </row>
    <row r="119" spans="1:8" x14ac:dyDescent="0.25">
      <c r="E119" s="8"/>
    </row>
    <row r="120" spans="1:8" x14ac:dyDescent="0.25">
      <c r="C120" s="5" t="s">
        <v>5</v>
      </c>
      <c r="D120" s="6" t="s">
        <v>6</v>
      </c>
      <c r="E120" s="7" t="s">
        <v>7</v>
      </c>
    </row>
    <row r="121" spans="1:8" x14ac:dyDescent="0.25">
      <c r="C121" s="5" t="s">
        <v>8</v>
      </c>
      <c r="D121" s="6" t="s">
        <v>106</v>
      </c>
      <c r="E121" s="7" t="s">
        <v>107</v>
      </c>
    </row>
    <row r="122" spans="1:8" x14ac:dyDescent="0.25">
      <c r="C122" s="5" t="s">
        <v>108</v>
      </c>
      <c r="D122" s="6" t="s">
        <v>63</v>
      </c>
      <c r="E122" s="7" t="s">
        <v>136</v>
      </c>
    </row>
    <row r="123" spans="1:8" x14ac:dyDescent="0.25">
      <c r="E123" s="8"/>
    </row>
    <row r="124" spans="1:8" x14ac:dyDescent="0.25">
      <c r="A124" s="9" t="s">
        <v>137</v>
      </c>
      <c r="B124" s="9">
        <v>1</v>
      </c>
      <c r="C124" s="9" t="s">
        <v>138</v>
      </c>
      <c r="D124" s="10" t="s">
        <v>13</v>
      </c>
      <c r="E124" s="11" t="s">
        <v>139</v>
      </c>
      <c r="F124" s="12">
        <v>0</v>
      </c>
      <c r="G124" s="13">
        <v>1</v>
      </c>
      <c r="H124" s="14">
        <f>ROUND(ROUND(F124,2)*ROUND(G124,3),2)</f>
        <v>0</v>
      </c>
    </row>
    <row r="125" spans="1:8" ht="78.75" x14ac:dyDescent="0.25">
      <c r="A125" s="9" t="s">
        <v>137</v>
      </c>
      <c r="B125" s="9">
        <v>2</v>
      </c>
      <c r="C125" s="9" t="s">
        <v>140</v>
      </c>
      <c r="D125" s="10" t="s">
        <v>13</v>
      </c>
      <c r="E125" s="11" t="s">
        <v>141</v>
      </c>
      <c r="F125" s="12">
        <v>0</v>
      </c>
      <c r="G125" s="13">
        <v>2</v>
      </c>
      <c r="H125" s="14">
        <f>ROUND(ROUND(F125,2)*ROUND(G125,3),2)</f>
        <v>0</v>
      </c>
    </row>
    <row r="126" spans="1:8" x14ac:dyDescent="0.25">
      <c r="E126" s="7" t="s">
        <v>32</v>
      </c>
      <c r="F126" s="5"/>
      <c r="G126" s="5"/>
      <c r="H126" s="15">
        <f>SUM(H124:H125)</f>
        <v>0</v>
      </c>
    </row>
    <row r="127" spans="1:8" x14ac:dyDescent="0.25">
      <c r="E127" s="8"/>
    </row>
    <row r="128" spans="1:8" x14ac:dyDescent="0.25">
      <c r="C128" s="5" t="s">
        <v>5</v>
      </c>
      <c r="D128" s="6" t="s">
        <v>6</v>
      </c>
      <c r="E128" s="7" t="s">
        <v>7</v>
      </c>
    </row>
    <row r="129" spans="1:8" x14ac:dyDescent="0.25">
      <c r="C129" s="5" t="s">
        <v>8</v>
      </c>
      <c r="D129" s="6" t="s">
        <v>106</v>
      </c>
      <c r="E129" s="7" t="s">
        <v>107</v>
      </c>
    </row>
    <row r="130" spans="1:8" x14ac:dyDescent="0.25">
      <c r="C130" s="5" t="s">
        <v>108</v>
      </c>
      <c r="D130" s="6" t="s">
        <v>71</v>
      </c>
      <c r="E130" s="7" t="s">
        <v>142</v>
      </c>
    </row>
    <row r="131" spans="1:8" x14ac:dyDescent="0.25">
      <c r="E131" s="8"/>
    </row>
    <row r="132" spans="1:8" ht="22.5" x14ac:dyDescent="0.25">
      <c r="A132" s="9" t="s">
        <v>143</v>
      </c>
      <c r="B132" s="9">
        <v>1</v>
      </c>
      <c r="C132" s="9" t="s">
        <v>144</v>
      </c>
      <c r="D132" s="10" t="s">
        <v>13</v>
      </c>
      <c r="E132" s="11" t="s">
        <v>145</v>
      </c>
      <c r="F132" s="12">
        <v>0</v>
      </c>
      <c r="G132" s="13">
        <v>1</v>
      </c>
      <c r="H132" s="14">
        <f>ROUND(ROUND(F132,2)*ROUND(G132,3),2)</f>
        <v>0</v>
      </c>
    </row>
    <row r="133" spans="1:8" x14ac:dyDescent="0.25">
      <c r="E133" s="7" t="s">
        <v>32</v>
      </c>
      <c r="F133" s="5"/>
      <c r="G133" s="5"/>
      <c r="H133" s="15">
        <f>SUM(H132:H132)</f>
        <v>0</v>
      </c>
    </row>
    <row r="134" spans="1:8" x14ac:dyDescent="0.25">
      <c r="E134" s="8"/>
    </row>
    <row r="135" spans="1:8" x14ac:dyDescent="0.25">
      <c r="E135" s="16" t="s">
        <v>146</v>
      </c>
      <c r="H135" s="17">
        <f>SUM(H9:H134)/2</f>
        <v>0</v>
      </c>
    </row>
  </sheetData>
  <sheetProtection algorithmName="SHA-512" hashValue="4dt3SzQKl2MhyGGDc8C1MAp39jqrubFsHTdj0S/1MLeD3EYkyTqealGcMPz1UXXjj5204uFqqSWY3x+LFYdzgw==" saltValue="qj+DYejdB1q8W4Ncu+2NvQ==" spinCount="100000" sheet="1" objects="1" scenarios="1"/>
  <mergeCells count="4">
    <mergeCell ref="E1:H1"/>
    <mergeCell ref="E2:H2"/>
    <mergeCell ref="E3:H3"/>
    <mergeCell ref="E4:H4"/>
  </mergeCells>
  <pageMargins left="0.75" right="0.75" top="0.75" bottom="0.5" header="0.5" footer="0.75"/>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T-PRES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 Morera Salvat</dc:creator>
  <cp:lastModifiedBy>Administrador</cp:lastModifiedBy>
  <dcterms:created xsi:type="dcterms:W3CDTF">2025-06-11T15:04:59Z</dcterms:created>
  <dcterms:modified xsi:type="dcterms:W3CDTF">2025-07-02T16:33:47Z</dcterms:modified>
</cp:coreProperties>
</file>